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5 г\4 квартал\АЭФ - сопровождение VipNet для ПФР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Лист2!$A$1:$H$31</definedName>
  </definedNames>
  <calcPr calcId="152511"/>
</workbook>
</file>

<file path=xl/calcChain.xml><?xml version="1.0" encoding="utf-8"?>
<calcChain xmlns="http://schemas.openxmlformats.org/spreadsheetml/2006/main">
  <c r="H24" i="1" l="1"/>
  <c r="F23" i="1"/>
  <c r="E23" i="1"/>
  <c r="D23" i="1"/>
  <c r="C23" i="1"/>
  <c r="B23" i="1"/>
  <c r="H22" i="1"/>
  <c r="F22" i="1"/>
  <c r="E22" i="1"/>
  <c r="D22" i="1"/>
  <c r="C22" i="1"/>
  <c r="B22" i="1"/>
  <c r="G21" i="1"/>
  <c r="H17" i="1"/>
  <c r="F17" i="1"/>
  <c r="E17" i="1"/>
  <c r="D17" i="1"/>
  <c r="C17" i="1"/>
  <c r="B17" i="1"/>
  <c r="G16" i="1"/>
  <c r="G11" i="1" l="1"/>
  <c r="E12" i="1" l="1"/>
  <c r="D12" i="1"/>
  <c r="C12" i="1"/>
  <c r="H12" i="1" l="1"/>
  <c r="F12" i="1"/>
  <c r="B12" i="1"/>
</calcChain>
</file>

<file path=xl/sharedStrings.xml><?xml version="1.0" encoding="utf-8"?>
<sst xmlns="http://schemas.openxmlformats.org/spreadsheetml/2006/main" count="63" uniqueCount="34">
  <si>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</si>
  <si>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</si>
  <si>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</si>
  <si>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</si>
  <si>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</si>
  <si>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</si>
  <si>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</si>
  <si>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</si>
  <si>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</si>
  <si>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</si>
  <si>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</si>
  <si>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</si>
  <si>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</si>
  <si>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</si>
  <si>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</si>
  <si>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</si>
  <si>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</si>
  <si>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</si>
  <si>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</si>
  <si>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</si>
  <si>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IV. Обоснование начальной (максимальной) цены контракта</t>
  </si>
  <si>
    <t>Метод сопоставимых рыночных цен (анализа рынка)</t>
  </si>
  <si>
    <t>Метод определения и обоснования начальной (максимальной) цены контракта:</t>
  </si>
  <si>
    <t>Аукцион в электронной форме</t>
  </si>
  <si>
    <t>Код ОКПД:
72.22.14.000</t>
  </si>
  <si>
    <t>Оказание услуг по технической поддержке программного обеспечения VipNet Client</t>
  </si>
  <si>
    <t>Предоставление права использования ПО VipNet Client</t>
  </si>
  <si>
    <t>Продление услуги сопровождения программного обеспечения</t>
  </si>
  <si>
    <t>Продление услуги Full</t>
  </si>
  <si>
    <t>Изготовление сертификата для ЭДО и аутентификации на 1 год</t>
  </si>
  <si>
    <t>Дата составления: 20.10.2015</t>
  </si>
  <si>
    <t>счет от 01.10.2015 № 5-743910/1</t>
  </si>
  <si>
    <t>коммерческое предложение от 20.10.2015 № Ф 958</t>
  </si>
  <si>
    <t>коммерческое предложение от 20.10.2015 № 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</si>
</sst>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zoomScale="145" zoomScaleNormal="145" zoomScaleSheetLayoutView="100" workbookViewId="0">
      <pane xSplit="1" ySplit="1" topLeftCell="B11" activePane="bottomRight" state="frozen"/>
      <selection pane="topRight" activeCell="B1" sqref="B1"/>
      <selection pane="bottomLeft" activeCell="A107" sqref="A107"/>
      <selection pane="bottomRight" activeCell="B29" sqref="B29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20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15.75" x14ac:dyDescent="0.25">
      <c r="A3" s="3" t="s">
        <v>10</v>
      </c>
      <c r="B3" s="3"/>
      <c r="C3" s="3" t="s">
        <v>23</v>
      </c>
      <c r="D3" s="3"/>
      <c r="E3" s="3"/>
      <c r="F3" s="4"/>
      <c r="G3" s="4"/>
      <c r="H3" s="3"/>
      <c r="I3" s="3"/>
      <c r="J3" s="3"/>
      <c r="K3" s="1"/>
      <c r="L3" s="1"/>
    </row>
    <row r="4" spans="1:12" s="41" customFormat="1" ht="47.25" customHeight="1" x14ac:dyDescent="0.2">
      <c r="A4" s="47" t="s">
        <v>22</v>
      </c>
      <c r="B4" s="47"/>
      <c r="C4" s="48" t="s">
        <v>21</v>
      </c>
      <c r="D4" s="48"/>
      <c r="E4" s="48"/>
      <c r="F4" s="48"/>
      <c r="G4" s="48"/>
      <c r="H4" s="48"/>
      <c r="I4" s="40"/>
      <c r="J4" s="40"/>
    </row>
    <row r="5" spans="1:12" s="39" customFormat="1" ht="31.5" customHeight="1" x14ac:dyDescent="0.2">
      <c r="A5" s="50" t="s">
        <v>11</v>
      </c>
      <c r="B5" s="50"/>
      <c r="C5" s="49" t="s">
        <v>25</v>
      </c>
      <c r="D5" s="49"/>
      <c r="E5" s="49"/>
      <c r="F5" s="49"/>
      <c r="G5" s="49"/>
      <c r="H5" s="49"/>
      <c r="I5" s="38"/>
      <c r="J5" s="38"/>
    </row>
    <row r="6" spans="1:12" ht="15" x14ac:dyDescent="0.25">
      <c r="A6" s="12" t="s">
        <v>0</v>
      </c>
      <c r="B6" s="51" t="s">
        <v>1</v>
      </c>
      <c r="C6" s="51"/>
      <c r="D6" s="51"/>
      <c r="E6" s="51"/>
      <c r="F6" s="51"/>
      <c r="G6" s="25" t="s">
        <v>2</v>
      </c>
      <c r="H6" s="24" t="s">
        <v>3</v>
      </c>
      <c r="I6" s="1"/>
      <c r="J6" s="1"/>
      <c r="K6" s="1"/>
      <c r="L6" s="1"/>
    </row>
    <row r="7" spans="1:12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13</v>
      </c>
      <c r="H7" s="26" t="s">
        <v>13</v>
      </c>
      <c r="I7" s="1"/>
      <c r="J7" s="1"/>
      <c r="K7" s="1"/>
      <c r="L7" s="1"/>
    </row>
    <row r="8" spans="1:12" ht="25.5" customHeight="1" x14ac:dyDescent="0.2">
      <c r="A8" s="31" t="s">
        <v>12</v>
      </c>
      <c r="B8" s="42" t="s">
        <v>26</v>
      </c>
      <c r="C8" s="43"/>
      <c r="D8" s="43"/>
      <c r="E8" s="43"/>
      <c r="F8" s="44"/>
      <c r="G8" s="23" t="s">
        <v>24</v>
      </c>
      <c r="H8" s="29" t="s">
        <v>4</v>
      </c>
      <c r="I8" s="1"/>
      <c r="J8" s="1"/>
      <c r="K8" s="1"/>
      <c r="L8" s="1"/>
    </row>
    <row r="9" spans="1:12" ht="15" x14ac:dyDescent="0.2">
      <c r="A9" s="19" t="s">
        <v>5</v>
      </c>
      <c r="B9" s="45">
        <v>1</v>
      </c>
      <c r="C9" s="46"/>
      <c r="D9" s="46"/>
      <c r="E9" s="46"/>
      <c r="F9" s="46"/>
      <c r="G9" s="27"/>
      <c r="H9" s="22" t="s">
        <v>4</v>
      </c>
      <c r="I9" s="1"/>
      <c r="J9" s="1"/>
      <c r="K9" s="1"/>
      <c r="L9" s="1"/>
    </row>
    <row r="10" spans="1:12" ht="31.5" customHeight="1" x14ac:dyDescent="0.2">
      <c r="A10" s="20" t="s">
        <v>6</v>
      </c>
      <c r="B10" s="30" t="s">
        <v>26</v>
      </c>
      <c r="C10" s="30" t="s">
        <v>26</v>
      </c>
      <c r="D10" s="30" t="s">
        <v>26</v>
      </c>
      <c r="E10" s="30"/>
      <c r="F10" s="30"/>
      <c r="G10" s="28"/>
      <c r="H10" s="5" t="s">
        <v>4</v>
      </c>
      <c r="I10" s="1"/>
      <c r="J10" s="1"/>
      <c r="K10" s="1"/>
      <c r="L10" s="1"/>
    </row>
    <row r="11" spans="1:12" ht="15" x14ac:dyDescent="0.2">
      <c r="A11" s="19" t="s">
        <v>7</v>
      </c>
      <c r="B11" s="18">
        <v>1540</v>
      </c>
      <c r="C11" s="18">
        <v>1700</v>
      </c>
      <c r="D11" s="18">
        <v>1800</v>
      </c>
      <c r="E11" s="18"/>
      <c r="F11" s="18"/>
      <c r="G11" s="6">
        <f>SUM(B11:F11)/3</f>
        <v>1680</v>
      </c>
      <c r="H11" s="6">
        <v>1680</v>
      </c>
      <c r="I11" s="1"/>
      <c r="J11" s="1"/>
      <c r="K11" s="1"/>
      <c r="L11" s="1"/>
    </row>
    <row r="12" spans="1:12" ht="15" x14ac:dyDescent="0.25">
      <c r="A12" s="21" t="s">
        <v>8</v>
      </c>
      <c r="B12" s="17">
        <f>B11*$B9</f>
        <v>1540</v>
      </c>
      <c r="C12" s="17">
        <f>C11*$B9</f>
        <v>1700</v>
      </c>
      <c r="D12" s="17">
        <f>D11*$B9</f>
        <v>1800</v>
      </c>
      <c r="E12" s="17">
        <f>E11*$B9</f>
        <v>0</v>
      </c>
      <c r="F12" s="17">
        <f>F11*$B9</f>
        <v>0</v>
      </c>
      <c r="G12" s="17"/>
      <c r="H12" s="7">
        <f>H11*$B9</f>
        <v>1680</v>
      </c>
      <c r="I12" s="1"/>
      <c r="J12" s="1"/>
      <c r="K12" s="1"/>
      <c r="L12" s="1"/>
    </row>
    <row r="13" spans="1:12" ht="25.5" customHeight="1" x14ac:dyDescent="0.2">
      <c r="A13" s="31" t="s">
        <v>12</v>
      </c>
      <c r="B13" s="42" t="s">
        <v>27</v>
      </c>
      <c r="C13" s="43"/>
      <c r="D13" s="43"/>
      <c r="E13" s="43"/>
      <c r="F13" s="44"/>
      <c r="G13" s="23" t="s">
        <v>24</v>
      </c>
      <c r="H13" s="29" t="s">
        <v>4</v>
      </c>
      <c r="I13" s="1"/>
      <c r="J13" s="1"/>
      <c r="K13" s="1"/>
      <c r="L13" s="1"/>
    </row>
    <row r="14" spans="1:12" ht="15" x14ac:dyDescent="0.2">
      <c r="A14" s="19" t="s">
        <v>5</v>
      </c>
      <c r="B14" s="45">
        <v>1</v>
      </c>
      <c r="C14" s="46"/>
      <c r="D14" s="46"/>
      <c r="E14" s="46"/>
      <c r="F14" s="46"/>
      <c r="G14" s="27"/>
      <c r="H14" s="22" t="s">
        <v>4</v>
      </c>
      <c r="I14" s="1"/>
      <c r="J14" s="1"/>
      <c r="K14" s="1"/>
      <c r="L14" s="1"/>
    </row>
    <row r="15" spans="1:12" ht="14.25" customHeight="1" x14ac:dyDescent="0.2">
      <c r="A15" s="20" t="s">
        <v>6</v>
      </c>
      <c r="B15" s="30" t="s">
        <v>28</v>
      </c>
      <c r="C15" s="30" t="s">
        <v>28</v>
      </c>
      <c r="D15" s="30" t="s">
        <v>28</v>
      </c>
      <c r="E15" s="30"/>
      <c r="F15" s="30"/>
      <c r="G15" s="28"/>
      <c r="H15" s="5" t="s">
        <v>4</v>
      </c>
      <c r="I15" s="1"/>
      <c r="J15" s="1"/>
      <c r="K15" s="1"/>
      <c r="L15" s="1"/>
    </row>
    <row r="16" spans="1:12" ht="15" x14ac:dyDescent="0.2">
      <c r="A16" s="19" t="s">
        <v>7</v>
      </c>
      <c r="B16" s="18">
        <v>3572</v>
      </c>
      <c r="C16" s="18">
        <v>3700</v>
      </c>
      <c r="D16" s="18">
        <v>3800</v>
      </c>
      <c r="E16" s="18"/>
      <c r="F16" s="18"/>
      <c r="G16" s="6">
        <f>SUM(B16:F16)/3</f>
        <v>3690.6666666666665</v>
      </c>
      <c r="H16" s="6">
        <v>3691</v>
      </c>
      <c r="I16" s="1"/>
      <c r="J16" s="1"/>
      <c r="K16" s="1"/>
      <c r="L16" s="1"/>
    </row>
    <row r="17" spans="1:13" ht="15" x14ac:dyDescent="0.25">
      <c r="A17" s="21" t="s">
        <v>8</v>
      </c>
      <c r="B17" s="17">
        <f>B16*$B14</f>
        <v>3572</v>
      </c>
      <c r="C17" s="17">
        <f>C16*$B14</f>
        <v>3700</v>
      </c>
      <c r="D17" s="17">
        <f>D16*$B14</f>
        <v>3800</v>
      </c>
      <c r="E17" s="17">
        <f>E16*$B14</f>
        <v>0</v>
      </c>
      <c r="F17" s="17">
        <f>F16*$B14</f>
        <v>0</v>
      </c>
      <c r="G17" s="17"/>
      <c r="H17" s="7">
        <f>H16*$B14</f>
        <v>3691</v>
      </c>
      <c r="I17" s="1"/>
      <c r="J17" s="1"/>
      <c r="K17" s="1"/>
      <c r="L17" s="1"/>
    </row>
    <row r="18" spans="1:13" ht="25.5" customHeight="1" x14ac:dyDescent="0.2">
      <c r="A18" s="31" t="s">
        <v>12</v>
      </c>
      <c r="B18" s="42" t="s">
        <v>29</v>
      </c>
      <c r="C18" s="43"/>
      <c r="D18" s="43"/>
      <c r="E18" s="43"/>
      <c r="F18" s="44"/>
      <c r="G18" s="23" t="s">
        <v>24</v>
      </c>
      <c r="H18" s="29" t="s">
        <v>4</v>
      </c>
      <c r="I18" s="1"/>
      <c r="J18" s="1"/>
      <c r="K18" s="1"/>
      <c r="L18" s="1"/>
    </row>
    <row r="19" spans="1:13" ht="15" x14ac:dyDescent="0.2">
      <c r="A19" s="19" t="s">
        <v>5</v>
      </c>
      <c r="B19" s="45">
        <v>1</v>
      </c>
      <c r="C19" s="46"/>
      <c r="D19" s="46"/>
      <c r="E19" s="46"/>
      <c r="F19" s="46"/>
      <c r="G19" s="27"/>
      <c r="H19" s="22" t="s">
        <v>4</v>
      </c>
      <c r="I19" s="1"/>
      <c r="J19" s="1"/>
      <c r="K19" s="1"/>
      <c r="L19" s="1"/>
    </row>
    <row r="20" spans="1:13" ht="31.5" customHeight="1" x14ac:dyDescent="0.2">
      <c r="A20" s="20" t="s">
        <v>6</v>
      </c>
      <c r="B20" s="30" t="s">
        <v>29</v>
      </c>
      <c r="C20" s="30" t="s">
        <v>29</v>
      </c>
      <c r="D20" s="30" t="s">
        <v>29</v>
      </c>
      <c r="E20" s="30"/>
      <c r="F20" s="30"/>
      <c r="G20" s="28"/>
      <c r="H20" s="5" t="s">
        <v>4</v>
      </c>
      <c r="I20" s="1"/>
      <c r="J20" s="1"/>
      <c r="K20" s="1"/>
      <c r="L20" s="1"/>
    </row>
    <row r="21" spans="1:13" ht="15" x14ac:dyDescent="0.2">
      <c r="A21" s="19" t="s">
        <v>7</v>
      </c>
      <c r="B21" s="18">
        <v>850</v>
      </c>
      <c r="C21" s="18">
        <v>900</v>
      </c>
      <c r="D21" s="18">
        <v>950</v>
      </c>
      <c r="E21" s="18"/>
      <c r="F21" s="18"/>
      <c r="G21" s="6">
        <f>SUM(B21:F21)/3</f>
        <v>900</v>
      </c>
      <c r="H21" s="6">
        <v>900</v>
      </c>
      <c r="I21" s="1"/>
      <c r="J21" s="1"/>
      <c r="K21" s="1"/>
      <c r="L21" s="1"/>
    </row>
    <row r="22" spans="1:13" ht="15.75" thickBot="1" x14ac:dyDescent="0.3">
      <c r="A22" s="21" t="s">
        <v>8</v>
      </c>
      <c r="B22" s="17">
        <f>B21*$B19</f>
        <v>850</v>
      </c>
      <c r="C22" s="17">
        <f>C21*$B19</f>
        <v>900</v>
      </c>
      <c r="D22" s="17">
        <f>D21*$B19</f>
        <v>950</v>
      </c>
      <c r="E22" s="17">
        <f>E21*$B19</f>
        <v>0</v>
      </c>
      <c r="F22" s="17">
        <f>F21*$B19</f>
        <v>0</v>
      </c>
      <c r="G22" s="17"/>
      <c r="H22" s="7">
        <f>H21*$B19</f>
        <v>900</v>
      </c>
      <c r="I22" s="1"/>
      <c r="J22" s="1"/>
      <c r="K22" s="1"/>
      <c r="L22" s="1"/>
    </row>
    <row r="23" spans="1:13" ht="13.5" thickBot="1" x14ac:dyDescent="0.25">
      <c r="A23" s="32" t="s">
        <v>9</v>
      </c>
      <c r="B23" s="33">
        <f>B12+B17+B22</f>
        <v>5962</v>
      </c>
      <c r="C23" s="33">
        <f t="shared" ref="C23:F23" si="0">C12+C17+C22</f>
        <v>6300</v>
      </c>
      <c r="D23" s="33">
        <f t="shared" si="0"/>
        <v>6550</v>
      </c>
      <c r="E23" s="33">
        <f t="shared" si="0"/>
        <v>0</v>
      </c>
      <c r="F23" s="33">
        <f t="shared" si="0"/>
        <v>0</v>
      </c>
      <c r="G23" s="34"/>
      <c r="H23" s="34"/>
      <c r="I23" s="1"/>
      <c r="J23" s="1"/>
      <c r="K23" s="1"/>
      <c r="L23" s="1"/>
    </row>
    <row r="24" spans="1:13" s="8" customFormat="1" ht="15" x14ac:dyDescent="0.25">
      <c r="A24" s="14" t="s">
        <v>30</v>
      </c>
      <c r="B24" s="14"/>
      <c r="C24" s="14"/>
      <c r="D24" s="14"/>
      <c r="E24" s="14"/>
      <c r="F24" s="14"/>
      <c r="G24" s="9" t="s">
        <v>14</v>
      </c>
      <c r="H24" s="15">
        <f>H12+H17+H22</f>
        <v>6271</v>
      </c>
      <c r="I24" s="10"/>
      <c r="J24" s="10"/>
      <c r="K24" s="10"/>
      <c r="L24" s="10"/>
      <c r="M24" s="10"/>
    </row>
    <row r="25" spans="1:13" s="8" customFormat="1" ht="15" x14ac:dyDescent="0.25">
      <c r="A25" s="14"/>
      <c r="B25" s="14"/>
      <c r="C25" s="14"/>
      <c r="D25" s="14"/>
      <c r="E25" s="14"/>
      <c r="F25" s="14"/>
      <c r="G25" s="9"/>
      <c r="H25" s="15"/>
      <c r="I25" s="10"/>
      <c r="J25" s="10"/>
      <c r="K25" s="10"/>
      <c r="L25" s="10"/>
      <c r="M25" s="10"/>
    </row>
    <row r="26" spans="1:13" s="37" customFormat="1" ht="15" x14ac:dyDescent="0.25">
      <c r="A26" s="35" t="s">
        <v>17</v>
      </c>
      <c r="B26" s="36" t="s">
        <v>31</v>
      </c>
      <c r="C26" s="36"/>
      <c r="D26" s="36"/>
      <c r="E26" s="36"/>
      <c r="F26" s="36"/>
      <c r="G26" s="36"/>
      <c r="H26" s="36"/>
    </row>
    <row r="27" spans="1:13" s="37" customFormat="1" ht="15" x14ac:dyDescent="0.25">
      <c r="A27" s="35" t="s">
        <v>18</v>
      </c>
      <c r="B27" s="36" t="s">
        <v>32</v>
      </c>
      <c r="C27" s="36"/>
      <c r="D27" s="36"/>
      <c r="E27" s="36"/>
      <c r="F27" s="36"/>
      <c r="G27" s="36"/>
      <c r="H27" s="36"/>
    </row>
    <row r="28" spans="1:13" s="37" customFormat="1" ht="15" x14ac:dyDescent="0.25">
      <c r="A28" s="35" t="s">
        <v>19</v>
      </c>
      <c r="B28" s="36" t="s">
        <v>33</v>
      </c>
      <c r="C28" s="36"/>
      <c r="D28" s="36"/>
      <c r="E28" s="36"/>
      <c r="F28" s="36"/>
      <c r="G28" s="36"/>
      <c r="H28" s="36"/>
    </row>
    <row r="29" spans="1:13" s="8" customFormat="1" ht="15" x14ac:dyDescent="0.25">
      <c r="A29" s="14"/>
      <c r="B29" s="14"/>
      <c r="C29" s="14"/>
      <c r="D29" s="14"/>
      <c r="E29" s="14"/>
      <c r="F29" s="14"/>
      <c r="G29" s="14"/>
      <c r="H29" s="14"/>
    </row>
    <row r="30" spans="1:13" ht="15" x14ac:dyDescent="0.25">
      <c r="A30" s="14" t="s">
        <v>15</v>
      </c>
      <c r="B30" s="16"/>
      <c r="C30" s="16"/>
      <c r="D30" s="16"/>
      <c r="E30" s="16"/>
      <c r="F30" s="16"/>
      <c r="G30" s="16"/>
      <c r="H30" s="9" t="s">
        <v>16</v>
      </c>
      <c r="I30" s="1"/>
      <c r="J30" s="1"/>
      <c r="K30" s="1"/>
      <c r="L30" s="1"/>
    </row>
  </sheetData>
  <sheetProtection selectLockedCells="1" selectUnlockedCells="1"/>
  <mergeCells count="11">
    <mergeCell ref="B13:F13"/>
    <mergeCell ref="B14:F14"/>
    <mergeCell ref="B18:F18"/>
    <mergeCell ref="B19:F19"/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2015-06-04T12:45:10Z</cp:lastPrinted>
  <dcterms:created xsi:type="dcterms:W3CDTF">2012-04-02T10:33:59Z</dcterms:created>
  <dcterms:modified xsi:type="dcterms:W3CDTF">2015-10-20T10:29:13Z</dcterms:modified>
</cp:coreProperties>
</file>